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 activeTab="1"/>
  </bookViews>
  <sheets>
    <sheet name="2013" sheetId="1" r:id="rId1"/>
    <sheet name="2014" sheetId="4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H10" i="4"/>
  <c r="H9"/>
  <c r="C10"/>
  <c r="D10"/>
  <c r="E10"/>
  <c r="F10"/>
  <c r="B10"/>
  <c r="E8"/>
  <c r="F9"/>
  <c r="E9"/>
  <c r="G10"/>
  <c r="C9" i="1"/>
  <c r="C10"/>
  <c r="C11"/>
  <c r="C8"/>
  <c r="D12"/>
  <c r="E12"/>
  <c r="F12"/>
  <c r="G12"/>
  <c r="H12"/>
  <c r="B12"/>
  <c r="C12" l="1"/>
</calcChain>
</file>

<file path=xl/sharedStrings.xml><?xml version="1.0" encoding="utf-8"?>
<sst xmlns="http://schemas.openxmlformats.org/spreadsheetml/2006/main" count="39" uniqueCount="31">
  <si>
    <t>CỘNG HÒA XÃ HỘI CHỦ NGHĨA VIỆT NAM</t>
  </si>
  <si>
    <t>CĐ CƠ SỞ : TRƯỜNG CĐKT LÝ TỰ TRỌNG</t>
  </si>
  <si>
    <t>Độc lập - Tự do - Hạnh phúc</t>
  </si>
  <si>
    <t>TỔNG HỢP SỐ THU KINH PHÍ, ĐOÀN PHÍ NĂM 2013</t>
  </si>
  <si>
    <t>KINH PHÍ CÔNG ĐOÀN (2%)</t>
  </si>
  <si>
    <t>Thực thu 2% (hoặc nộp)</t>
  </si>
  <si>
    <t>Số đã nộp</t>
  </si>
  <si>
    <t>Số được cấp</t>
  </si>
  <si>
    <t>Thực thu</t>
  </si>
  <si>
    <t>ĐOÀN PHÍ</t>
  </si>
  <si>
    <t>Số phải nộp       (35%)</t>
  </si>
  <si>
    <t>Quý 1</t>
  </si>
  <si>
    <t>Quý 2</t>
  </si>
  <si>
    <t>Quý 3</t>
  </si>
  <si>
    <t>Quý 4</t>
  </si>
  <si>
    <t>Cộng năm</t>
  </si>
  <si>
    <t>TM.BAN CHẤP HÀNH CĐCS</t>
  </si>
  <si>
    <t>CHỦ TỊCH</t>
  </si>
  <si>
    <t>Phạm Minh Nghĩa</t>
  </si>
  <si>
    <t>Số phải nộp       (40%)</t>
  </si>
  <si>
    <t xml:space="preserve"> CÔNG ĐÒAN  NGÀNH GIÁO DỤC TP.HCM</t>
  </si>
  <si>
    <t>TỔNG HỢP SỐ THU TÀI CHÍNH CÔNG ĐOÀN  NĂM 2014</t>
  </si>
  <si>
    <t>Thực thu 2% KPCĐ</t>
  </si>
  <si>
    <t>Thu Đoàn phí</t>
  </si>
  <si>
    <t>Nhận KP cấp trên cấp</t>
  </si>
  <si>
    <t>Số nộp nghĩa vụ</t>
  </si>
  <si>
    <t>35% KPCĐ</t>
  </si>
  <si>
    <t>40% Đoàn phí</t>
  </si>
  <si>
    <t>Số còn phải nộp</t>
  </si>
  <si>
    <t>2013 (BS)</t>
  </si>
  <si>
    <t>CD CẤP THIẾU 2% KP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</si>
</sst>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3" fillId="0" borderId="0" xfId="2" applyFont="1"/>
    <xf numFmtId="0" fontId="4" fillId="0" borderId="0" xfId="2" applyFont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/>
    </xf>
    <xf numFmtId="164" fontId="10" fillId="0" borderId="1" xfId="1" applyNumberFormat="1" applyFont="1" applyBorder="1"/>
    <xf numFmtId="0" fontId="11" fillId="0" borderId="1" xfId="0" applyFont="1" applyBorder="1" applyAlignment="1">
      <alignment horizontal="center"/>
    </xf>
    <xf numFmtId="164" fontId="11" fillId="0" borderId="1" xfId="1" applyNumberFormat="1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2" xfId="0" applyFont="1" applyBorder="1" applyAlignment="1"/>
    <xf numFmtId="0" fontId="0" fillId="0" borderId="3" xfId="0" applyBorder="1" applyAlignme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6" fillId="0" borderId="0" xfId="1" applyNumberFormat="1" applyFo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5" sqref="C15"/>
    </sheetView>
  </sheetViews>
  <sheetFormatPr defaultRowHeight="15"/>
  <cols>
    <col min="1" max="1" width="11.42578125" style="3" customWidth="1"/>
    <col min="2" max="2" width="16.42578125" style="3" customWidth="1"/>
    <col min="3" max="6" width="17.5703125" style="3" customWidth="1"/>
    <col min="7" max="7" width="18" style="3" customWidth="1"/>
    <col min="8" max="8" width="18.28515625" style="3" customWidth="1"/>
    <col min="9" max="11" width="46.85546875" style="3" customWidth="1"/>
    <col min="12" max="16384" width="9.140625" style="3"/>
  </cols>
  <sheetData>
    <row r="1" spans="1:8" ht="15.75">
      <c r="A1" s="1" t="s">
        <v>20</v>
      </c>
      <c r="B1" s="1"/>
      <c r="C1" s="1"/>
      <c r="D1" s="1"/>
      <c r="E1" s="11" t="s">
        <v>0</v>
      </c>
      <c r="F1" s="11"/>
      <c r="G1" s="11"/>
      <c r="H1" s="11"/>
    </row>
    <row r="2" spans="1:8" ht="15.75">
      <c r="A2" s="2" t="s">
        <v>1</v>
      </c>
      <c r="B2" s="1"/>
      <c r="C2" s="1"/>
      <c r="D2" s="1"/>
      <c r="E2" s="12" t="s">
        <v>2</v>
      </c>
      <c r="F2" s="12"/>
      <c r="G2" s="12"/>
      <c r="H2" s="12"/>
    </row>
    <row r="4" spans="1:8" ht="31.5" customHeight="1">
      <c r="A4" s="19" t="s">
        <v>3</v>
      </c>
      <c r="B4" s="19"/>
      <c r="C4" s="19"/>
      <c r="D4" s="19"/>
      <c r="E4" s="19"/>
      <c r="F4" s="19"/>
      <c r="G4" s="19"/>
      <c r="H4" s="19"/>
    </row>
    <row r="6" spans="1:8" ht="26.25" customHeight="1">
      <c r="A6" s="17"/>
      <c r="B6" s="13" t="s">
        <v>4</v>
      </c>
      <c r="C6" s="13"/>
      <c r="D6" s="13"/>
      <c r="E6" s="13"/>
      <c r="F6" s="14" t="s">
        <v>9</v>
      </c>
      <c r="G6" s="15"/>
      <c r="H6" s="16"/>
    </row>
    <row r="7" spans="1:8" s="4" customFormat="1" ht="33.75" customHeight="1">
      <c r="A7" s="18"/>
      <c r="B7" s="9" t="s">
        <v>5</v>
      </c>
      <c r="C7" s="9" t="s">
        <v>10</v>
      </c>
      <c r="D7" s="10" t="s">
        <v>6</v>
      </c>
      <c r="E7" s="10" t="s">
        <v>7</v>
      </c>
      <c r="F7" s="10" t="s">
        <v>8</v>
      </c>
      <c r="G7" s="9" t="s">
        <v>19</v>
      </c>
      <c r="H7" s="10" t="s">
        <v>6</v>
      </c>
    </row>
    <row r="8" spans="1:8" ht="30" customHeight="1">
      <c r="A8" s="5" t="s">
        <v>11</v>
      </c>
      <c r="B8" s="6">
        <v>100283787</v>
      </c>
      <c r="C8" s="6">
        <f>B8*35%</f>
        <v>35099325.449999996</v>
      </c>
      <c r="D8" s="6">
        <v>100283787</v>
      </c>
      <c r="E8" s="6">
        <v>42000000</v>
      </c>
      <c r="F8" s="6">
        <v>36639144</v>
      </c>
      <c r="G8" s="6">
        <v>14655658</v>
      </c>
      <c r="H8" s="6">
        <v>13000000</v>
      </c>
    </row>
    <row r="9" spans="1:8" ht="30" customHeight="1">
      <c r="A9" s="5" t="s">
        <v>12</v>
      </c>
      <c r="B9" s="6">
        <v>68580975</v>
      </c>
      <c r="C9" s="6">
        <f t="shared" ref="C9:C11" si="0">B9*35%</f>
        <v>24003341.25</v>
      </c>
      <c r="D9" s="6">
        <v>68580975</v>
      </c>
      <c r="E9" s="6">
        <v>67000000</v>
      </c>
      <c r="F9" s="6">
        <v>36634661</v>
      </c>
      <c r="G9" s="6">
        <v>14653864</v>
      </c>
      <c r="H9" s="6">
        <v>21000000</v>
      </c>
    </row>
    <row r="10" spans="1:8" ht="30" customHeight="1">
      <c r="A10" s="5" t="s">
        <v>13</v>
      </c>
      <c r="B10" s="6">
        <v>77999496</v>
      </c>
      <c r="C10" s="6">
        <f t="shared" si="0"/>
        <v>27299823.599999998</v>
      </c>
      <c r="D10" s="6">
        <v>77999496</v>
      </c>
      <c r="E10" s="6"/>
      <c r="F10" s="6">
        <v>40006721</v>
      </c>
      <c r="G10" s="6">
        <v>16002688</v>
      </c>
      <c r="H10" s="6"/>
    </row>
    <row r="11" spans="1:8" ht="30" customHeight="1">
      <c r="A11" s="5" t="s">
        <v>14</v>
      </c>
      <c r="B11" s="6"/>
      <c r="C11" s="6">
        <f t="shared" si="0"/>
        <v>0</v>
      </c>
      <c r="D11" s="6"/>
      <c r="E11" s="6">
        <v>84000000</v>
      </c>
      <c r="F11" s="6">
        <v>41046146</v>
      </c>
      <c r="G11" s="6">
        <v>16418458</v>
      </c>
      <c r="H11" s="6">
        <v>26000000</v>
      </c>
    </row>
    <row r="12" spans="1:8" ht="43.5" customHeight="1">
      <c r="A12" s="7" t="s">
        <v>15</v>
      </c>
      <c r="B12" s="8">
        <f>SUM(B8:B11)</f>
        <v>246864258</v>
      </c>
      <c r="C12" s="8">
        <f t="shared" ref="C12:H12" si="1">SUM(C8:C11)</f>
        <v>86402490.299999997</v>
      </c>
      <c r="D12" s="8">
        <f t="shared" si="1"/>
        <v>246864258</v>
      </c>
      <c r="E12" s="8">
        <f t="shared" si="1"/>
        <v>193000000</v>
      </c>
      <c r="F12" s="8">
        <f t="shared" si="1"/>
        <v>154326672</v>
      </c>
      <c r="G12" s="8">
        <f t="shared" si="1"/>
        <v>61730668</v>
      </c>
      <c r="H12" s="8">
        <f t="shared" si="1"/>
        <v>60000000</v>
      </c>
    </row>
    <row r="14" spans="1:8" ht="15.75">
      <c r="F14" s="20" t="s">
        <v>16</v>
      </c>
      <c r="G14" s="20"/>
      <c r="H14" s="20"/>
    </row>
    <row r="15" spans="1:8" ht="15.75">
      <c r="F15" s="20" t="s">
        <v>17</v>
      </c>
      <c r="G15" s="20"/>
      <c r="H15" s="20"/>
    </row>
    <row r="22" spans="6:8" ht="17.25">
      <c r="F22" s="21" t="s">
        <v>18</v>
      </c>
      <c r="G22" s="21"/>
      <c r="H22" s="21"/>
    </row>
  </sheetData>
  <mergeCells count="9">
    <mergeCell ref="F14:H14"/>
    <mergeCell ref="F15:H15"/>
    <mergeCell ref="F22:H22"/>
    <mergeCell ref="E1:H1"/>
    <mergeCell ref="E2:H2"/>
    <mergeCell ref="B6:E6"/>
    <mergeCell ref="F6:H6"/>
    <mergeCell ref="A6:A7"/>
    <mergeCell ref="A4:H4"/>
  </mergeCells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H11" sqref="H11"/>
    </sheetView>
  </sheetViews>
  <sheetFormatPr defaultRowHeight="15"/>
  <cols>
    <col min="1" max="1" width="11.42578125" style="3" customWidth="1"/>
    <col min="2" max="2" width="16.42578125" style="3" customWidth="1"/>
    <col min="3" max="5" width="17.5703125" style="3" customWidth="1"/>
    <col min="6" max="6" width="18" style="3" customWidth="1"/>
    <col min="7" max="7" width="18.28515625" style="3" customWidth="1"/>
    <col min="8" max="8" width="18.5703125" style="3" customWidth="1"/>
    <col min="9" max="10" width="46.85546875" style="3" customWidth="1"/>
    <col min="11" max="16384" width="9.140625" style="3"/>
  </cols>
  <sheetData>
    <row r="1" spans="1:8" ht="15.75">
      <c r="A1" s="1" t="s">
        <v>20</v>
      </c>
      <c r="B1" s="1"/>
      <c r="C1" s="1"/>
      <c r="D1" s="1"/>
      <c r="E1" s="11"/>
      <c r="F1" s="11"/>
      <c r="G1" s="11"/>
    </row>
    <row r="2" spans="1:8" ht="15.75">
      <c r="A2" s="2" t="s">
        <v>1</v>
      </c>
      <c r="B2" s="1"/>
      <c r="C2" s="1"/>
      <c r="D2" s="1"/>
      <c r="E2" s="12"/>
      <c r="F2" s="12"/>
      <c r="G2" s="12"/>
    </row>
    <row r="4" spans="1:8" ht="31.5" customHeight="1">
      <c r="A4" s="19" t="s">
        <v>21</v>
      </c>
      <c r="B4" s="19"/>
      <c r="C4" s="19"/>
      <c r="D4" s="19"/>
      <c r="E4" s="19"/>
      <c r="F4" s="19"/>
      <c r="G4" s="19"/>
    </row>
    <row r="6" spans="1:8" ht="26.25" customHeight="1">
      <c r="A6" s="17"/>
      <c r="B6" s="13" t="s">
        <v>4</v>
      </c>
      <c r="C6" s="13"/>
      <c r="D6" s="13"/>
      <c r="E6" s="14" t="s">
        <v>25</v>
      </c>
      <c r="F6" s="16"/>
      <c r="G6" s="22" t="s">
        <v>28</v>
      </c>
      <c r="H6" s="3" t="s">
        <v>30</v>
      </c>
    </row>
    <row r="7" spans="1:8" s="4" customFormat="1" ht="33.75" customHeight="1">
      <c r="A7" s="18"/>
      <c r="B7" s="9" t="s">
        <v>22</v>
      </c>
      <c r="C7" s="9" t="s">
        <v>23</v>
      </c>
      <c r="D7" s="9" t="s">
        <v>24</v>
      </c>
      <c r="E7" s="10" t="s">
        <v>26</v>
      </c>
      <c r="F7" s="9" t="s">
        <v>27</v>
      </c>
      <c r="G7" s="23"/>
    </row>
    <row r="8" spans="1:8" ht="30" customHeight="1">
      <c r="A8" s="5" t="s">
        <v>29</v>
      </c>
      <c r="B8" s="6">
        <v>75593010</v>
      </c>
      <c r="C8" s="6"/>
      <c r="D8" s="6"/>
      <c r="E8" s="6">
        <f>B8*35%</f>
        <v>26457553.5</v>
      </c>
      <c r="F8" s="6"/>
      <c r="G8" s="6"/>
    </row>
    <row r="9" spans="1:8" ht="30" customHeight="1">
      <c r="A9" s="5">
        <v>2014</v>
      </c>
      <c r="B9" s="6">
        <v>332832596</v>
      </c>
      <c r="C9" s="6">
        <v>178525808</v>
      </c>
      <c r="D9" s="6">
        <v>184000000</v>
      </c>
      <c r="E9" s="6">
        <f>B9*35%</f>
        <v>116491408.59999999</v>
      </c>
      <c r="F9" s="6">
        <f>C9*40%</f>
        <v>71410323.200000003</v>
      </c>
      <c r="G9" s="6"/>
      <c r="H9" s="24">
        <f>B9*65%-D9</f>
        <v>32341187.400000006</v>
      </c>
    </row>
    <row r="10" spans="1:8" ht="43.5" customHeight="1">
      <c r="A10" s="7" t="s">
        <v>15</v>
      </c>
      <c r="B10" s="8">
        <f>SUM(B8:B9)</f>
        <v>408425606</v>
      </c>
      <c r="C10" s="8">
        <f t="shared" ref="C10:F10" si="0">SUM(C8:C9)</f>
        <v>178525808</v>
      </c>
      <c r="D10" s="8">
        <f t="shared" si="0"/>
        <v>184000000</v>
      </c>
      <c r="E10" s="8">
        <f t="shared" si="0"/>
        <v>142948962.09999999</v>
      </c>
      <c r="F10" s="8">
        <f t="shared" si="0"/>
        <v>71410323.200000003</v>
      </c>
      <c r="G10" s="8">
        <f>SUM(G8:G9)</f>
        <v>0</v>
      </c>
      <c r="H10" s="24">
        <f>B10*65%-D10</f>
        <v>81476643.900000006</v>
      </c>
    </row>
    <row r="12" spans="1:8" ht="15.75">
      <c r="E12" s="20" t="s">
        <v>16</v>
      </c>
      <c r="F12" s="20"/>
      <c r="G12" s="20"/>
    </row>
    <row r="13" spans="1:8" ht="15.75">
      <c r="E13" s="20" t="s">
        <v>17</v>
      </c>
      <c r="F13" s="20"/>
      <c r="G13" s="20"/>
    </row>
    <row r="20" spans="5:7" ht="17.25">
      <c r="E20" s="21" t="s">
        <v>18</v>
      </c>
      <c r="F20" s="21"/>
      <c r="G20" s="21"/>
    </row>
  </sheetData>
  <mergeCells count="10">
    <mergeCell ref="E12:G12"/>
    <mergeCell ref="E13:G13"/>
    <mergeCell ref="E20:G20"/>
    <mergeCell ref="E6:F6"/>
    <mergeCell ref="G6:G7"/>
    <mergeCell ref="E1:G1"/>
    <mergeCell ref="E2:G2"/>
    <mergeCell ref="A4:G4"/>
    <mergeCell ref="A6:A7"/>
    <mergeCell ref="B6:D6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2014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2014-12-17T04:24:40Z</cp:lastPrinted>
  <dcterms:created xsi:type="dcterms:W3CDTF">2014-02-25T00:52:32Z</dcterms:created>
  <dcterms:modified xsi:type="dcterms:W3CDTF">2015-03-31T02:47:33Z</dcterms:modified>
</cp:coreProperties>
</file>